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5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9" i="1"/>
  <c r="M8" i="1"/>
  <c r="L7" i="1"/>
  <c r="M7" i="1" s="1"/>
  <c r="M6" i="1"/>
  <c r="M5" i="1"/>
  <c r="L11" i="1" l="1"/>
  <c r="M11" i="1" s="1"/>
  <c r="L12" i="1" s="1"/>
  <c r="M12" i="1" s="1"/>
  <c r="M13" i="1" l="1"/>
</calcChain>
</file>

<file path=xl/sharedStrings.xml><?xml version="1.0" encoding="utf-8"?>
<sst xmlns="http://schemas.openxmlformats.org/spreadsheetml/2006/main" count="45" uniqueCount="38">
  <si>
    <t>S05. SUELO FLOTANTE IMPACTO Y VIBRACIONES</t>
  </si>
  <si>
    <t>Código</t>
  </si>
  <si>
    <t>Tipo</t>
  </si>
  <si>
    <t>Ud</t>
  </si>
  <si>
    <t>Resumen</t>
  </si>
  <si>
    <t>Cantidad</t>
  </si>
  <si>
    <t>Precio (€)</t>
  </si>
  <si>
    <t>Importe (€)</t>
  </si>
  <si>
    <t>S05</t>
  </si>
  <si>
    <t>Partida</t>
  </si>
  <si>
    <t>SUELO FLOTANTE IMPACTO Y VIBRACIONES</t>
  </si>
  <si>
    <t>81618</t>
  </si>
  <si>
    <t>Sin clasificar</t>
  </si>
  <si>
    <t>m²</t>
  </si>
  <si>
    <t>Panel Multiaislante ChovAPREN 110/3 "CHOVA"</t>
  </si>
  <si>
    <t>58050</t>
  </si>
  <si>
    <t>m²</t>
  </si>
  <si>
    <t>Lámina de espuma de polietileno ChovAIMPACT PLUS "CHOVA"</t>
  </si>
  <si>
    <t>58111</t>
  </si>
  <si>
    <t>Ud</t>
  </si>
  <si>
    <t>Amortiguador acústico de caucho TACO CAUCHO TS 80 "CHOVA"</t>
  </si>
  <si>
    <t>58055</t>
  </si>
  <si>
    <t>m</t>
  </si>
  <si>
    <t>Banda de polietileno ChovAIMPACT BANDA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</si>
  <si>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</si>
  <si>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</si>
  <si>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</si>
  <si>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</si>
  <si>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</si>
  <si>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</si>
  <si>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</si>
  <si>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</si>
  <si>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</si>
  <si>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</si>
  <si>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Aislamiento acústico a ruido de impacto de suelos flotantes, realizado con capa de panel de espuma aglomerada de poliuretano de alta densidad ChovAPREN 110/30 "CHOVA", de 30 mm de espesor, conductividad térmica 0,039 W/(mK); aislamiento a vibraciones con tacos de caucho TS de 30 mm, distribuidos de forma adecuada según si carga óptima; tablero de madera hidrófuga de 10 mm (no incluido en este precio); lámina de espuma de polietileno ChovAIMPACT PLUS "CHOVA" de 9 mm de espesor y desolarización perimetral realizada con banda de polietileno ChovAIMPACT 5 BANDA "CHOVA", de 5mm de espesor y 20cm de anchura, densidad 20kg/m3; preparado para recibir una base de pavimento de mortero u hormigón de espesor adecuado según la carga de uso (no incluido en este precio).</t>
  </si>
  <si>
    <t>Material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</si>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</sst>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16" sqref="B16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0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1</v>
      </c>
      <c r="B2" s="8" t="s">
        <v>2</v>
      </c>
      <c r="C2" s="8" t="s">
        <v>3</v>
      </c>
      <c r="D2" s="8" t="s">
        <v>4</v>
      </c>
      <c r="E2" s="8"/>
      <c r="F2" s="8"/>
      <c r="G2" s="8"/>
      <c r="H2" s="8"/>
      <c r="I2" s="8"/>
      <c r="J2" s="8"/>
      <c r="K2" s="8" t="s">
        <v>5</v>
      </c>
      <c r="L2" s="8" t="s">
        <v>6</v>
      </c>
      <c r="M2" s="8" t="s">
        <v>7</v>
      </c>
    </row>
    <row r="3" spans="1:13" ht="15.4" customHeight="1" x14ac:dyDescent="0.2">
      <c r="A3" s="2" t="s">
        <v>8</v>
      </c>
      <c r="B3" s="1" t="s">
        <v>9</v>
      </c>
      <c r="C3" s="1"/>
      <c r="D3" s="13" t="s">
        <v>10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58.5" customHeight="1" x14ac:dyDescent="0.2">
      <c r="A4" s="5"/>
      <c r="B4" s="5"/>
      <c r="C4" s="5"/>
      <c r="D4" s="11" t="s">
        <v>34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11</v>
      </c>
      <c r="B5" s="1" t="s">
        <v>35</v>
      </c>
      <c r="C5" s="1" t="s">
        <v>13</v>
      </c>
      <c r="D5" s="11" t="s">
        <v>14</v>
      </c>
      <c r="E5" s="11"/>
      <c r="F5" s="11"/>
      <c r="G5" s="11"/>
      <c r="H5" s="11"/>
      <c r="I5" s="11"/>
      <c r="J5" s="11"/>
      <c r="K5" s="3">
        <v>1.2</v>
      </c>
      <c r="L5" s="3">
        <v>11.86</v>
      </c>
      <c r="M5" s="4">
        <f t="shared" ref="M5:M10" si="0">ROUND(K5*L5,2)</f>
        <v>14.23</v>
      </c>
    </row>
    <row r="6" spans="1:13" ht="24.4" customHeight="1" thickBot="1" x14ac:dyDescent="0.25">
      <c r="A6" s="1" t="s">
        <v>15</v>
      </c>
      <c r="B6" s="1" t="s">
        <v>35</v>
      </c>
      <c r="C6" s="1" t="s">
        <v>16</v>
      </c>
      <c r="D6" s="11" t="s">
        <v>17</v>
      </c>
      <c r="E6" s="11"/>
      <c r="F6" s="11"/>
      <c r="G6" s="11"/>
      <c r="H6" s="11"/>
      <c r="I6" s="11"/>
      <c r="J6" s="11"/>
      <c r="K6" s="3">
        <v>1.05</v>
      </c>
      <c r="L6" s="3">
        <v>4.4800000000000004</v>
      </c>
      <c r="M6" s="4">
        <f t="shared" si="0"/>
        <v>4.7</v>
      </c>
    </row>
    <row r="7" spans="1:13" ht="24.4" customHeight="1" thickBot="1" x14ac:dyDescent="0.25">
      <c r="A7" s="1" t="s">
        <v>18</v>
      </c>
      <c r="B7" s="1" t="s">
        <v>35</v>
      </c>
      <c r="C7" s="1" t="s">
        <v>19</v>
      </c>
      <c r="D7" s="11" t="s">
        <v>20</v>
      </c>
      <c r="E7" s="11"/>
      <c r="F7" s="11"/>
      <c r="G7" s="11"/>
      <c r="H7" s="11"/>
      <c r="I7" s="11"/>
      <c r="J7" s="11"/>
      <c r="K7" s="3">
        <v>1.5</v>
      </c>
      <c r="L7" s="3">
        <f>ROUND(9.1,3)</f>
        <v>9.1</v>
      </c>
      <c r="M7" s="4">
        <f t="shared" si="0"/>
        <v>13.65</v>
      </c>
    </row>
    <row r="8" spans="1:13" ht="24.4" customHeight="1" thickBot="1" x14ac:dyDescent="0.25">
      <c r="A8" s="1" t="s">
        <v>21</v>
      </c>
      <c r="B8" s="1" t="s">
        <v>35</v>
      </c>
      <c r="C8" s="1" t="s">
        <v>22</v>
      </c>
      <c r="D8" s="11" t="s">
        <v>23</v>
      </c>
      <c r="E8" s="11"/>
      <c r="F8" s="11"/>
      <c r="G8" s="11"/>
      <c r="H8" s="11"/>
      <c r="I8" s="11"/>
      <c r="J8" s="11"/>
      <c r="K8" s="3">
        <v>1.05</v>
      </c>
      <c r="L8" s="3">
        <v>0.36</v>
      </c>
      <c r="M8" s="4">
        <f t="shared" si="0"/>
        <v>0.38</v>
      </c>
    </row>
    <row r="9" spans="1:13" ht="24.4" customHeight="1" thickBot="1" x14ac:dyDescent="0.25">
      <c r="A9" s="1" t="s">
        <v>36</v>
      </c>
      <c r="B9" s="1" t="s">
        <v>24</v>
      </c>
      <c r="C9" s="1" t="s">
        <v>25</v>
      </c>
      <c r="D9" s="11" t="s">
        <v>26</v>
      </c>
      <c r="E9" s="11"/>
      <c r="F9" s="11"/>
      <c r="G9" s="11"/>
      <c r="H9" s="11"/>
      <c r="I9" s="11"/>
      <c r="J9" s="11"/>
      <c r="K9" s="3">
        <v>0.154</v>
      </c>
      <c r="L9" s="3">
        <v>18.239999999999998</v>
      </c>
      <c r="M9" s="4">
        <f t="shared" si="0"/>
        <v>2.81</v>
      </c>
    </row>
    <row r="10" spans="1:13" ht="24.4" customHeight="1" thickBot="1" x14ac:dyDescent="0.25">
      <c r="A10" s="1" t="s">
        <v>37</v>
      </c>
      <c r="B10" s="1" t="s">
        <v>27</v>
      </c>
      <c r="C10" s="1" t="s">
        <v>28</v>
      </c>
      <c r="D10" s="11" t="s">
        <v>29</v>
      </c>
      <c r="E10" s="11"/>
      <c r="F10" s="11"/>
      <c r="G10" s="11"/>
      <c r="H10" s="11"/>
      <c r="I10" s="11"/>
      <c r="J10" s="11"/>
      <c r="K10" s="3">
        <v>0.121</v>
      </c>
      <c r="L10" s="3">
        <v>16.920000000000002</v>
      </c>
      <c r="M10" s="4">
        <f t="shared" si="0"/>
        <v>2.0499999999999998</v>
      </c>
    </row>
    <row r="11" spans="1:13" ht="15.2" customHeight="1" x14ac:dyDescent="0.2">
      <c r="A11" s="1" t="s">
        <v>30</v>
      </c>
      <c r="B11" s="1" t="s">
        <v>12</v>
      </c>
      <c r="C11" s="1" t="s">
        <v>31</v>
      </c>
      <c r="D11" s="11" t="s">
        <v>32</v>
      </c>
      <c r="E11" s="11"/>
      <c r="F11" s="11"/>
      <c r="G11" s="11"/>
      <c r="H11" s="11"/>
      <c r="I11" s="11"/>
      <c r="J11" s="11"/>
      <c r="K11" s="3">
        <v>2</v>
      </c>
      <c r="L11" s="3">
        <f>SUM(M5:M10)</f>
        <v>37.82</v>
      </c>
      <c r="M11" s="4">
        <f>ROUND((K11*L11)/100,2)</f>
        <v>0.76</v>
      </c>
    </row>
    <row r="12" spans="1:13" ht="15.2" customHeight="1" x14ac:dyDescent="0.2">
      <c r="A12" s="1" t="s">
        <v>30</v>
      </c>
      <c r="B12" s="1" t="s">
        <v>12</v>
      </c>
      <c r="C12" s="1" t="s">
        <v>30</v>
      </c>
      <c r="D12" s="11" t="s">
        <v>33</v>
      </c>
      <c r="E12" s="11"/>
      <c r="F12" s="11"/>
      <c r="G12" s="11"/>
      <c r="H12" s="11"/>
      <c r="I12" s="11"/>
      <c r="J12" s="11"/>
      <c r="K12" s="3">
        <v>3</v>
      </c>
      <c r="L12" s="3">
        <f>SUM(M5:M11)</f>
        <v>38.58</v>
      </c>
      <c r="M12" s="4">
        <f>(K12/100)*L12</f>
        <v>1.1574</v>
      </c>
    </row>
    <row r="13" spans="1:13" ht="15.4" customHeight="1" x14ac:dyDescent="0.2">
      <c r="A13" s="6"/>
      <c r="B13" s="6"/>
      <c r="C13" s="6"/>
      <c r="D13" s="9" t="s">
        <v>8</v>
      </c>
      <c r="E13" s="9"/>
      <c r="F13" s="9"/>
      <c r="G13" s="9"/>
      <c r="H13" s="9"/>
      <c r="I13" s="9"/>
      <c r="J13" s="9"/>
      <c r="K13" s="9"/>
      <c r="L13" s="9"/>
      <c r="M13" s="10">
        <f>SUM(M5:M12)</f>
        <v>39.737400000000001</v>
      </c>
    </row>
  </sheetData>
  <mergeCells count="11">
    <mergeCell ref="D9:J9"/>
    <mergeCell ref="D10:J10"/>
    <mergeCell ref="D11:J11"/>
    <mergeCell ref="D12:J12"/>
    <mergeCell ref="E1:J1"/>
    <mergeCell ref="D4:M4"/>
    <mergeCell ref="D5:J5"/>
    <mergeCell ref="D6:J6"/>
    <mergeCell ref="D7:J7"/>
    <mergeCell ref="D8:J8"/>
    <mergeCell ref="D3:M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2022-01-27T09:31:05Z</dcterms:modified>
</cp:coreProperties>
</file>