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PT\Veh\2. BCTVA-TF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9" i="1" l="1"/>
  <c r="M8" i="1"/>
  <c r="M7" i="1"/>
  <c r="M6" i="1"/>
  <c r="M5" i="1"/>
  <c r="L10" i="1" l="1"/>
  <c r="M10" i="1" s="1"/>
  <c r="L11" i="1" l="1"/>
  <c r="M11" i="1" s="1"/>
  <c r="L12" i="1" s="1"/>
  <c r="M12" i="1" s="1"/>
  <c r="M13" i="1" s="1"/>
</calcChain>
</file>

<file path=xl/sharedStrings.xml><?xml version="1.0" encoding="utf-8"?>
<sst xmlns="http://schemas.openxmlformats.org/spreadsheetml/2006/main" count="45" uniqueCount="38">
  <si>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</si>
  <si>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</si>
  <si>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</si>
  <si>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</si>
  <si>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</si>
  <si>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</si>
  <si>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</si>
  <si>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</si>
  <si>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</si>
  <si>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</si>
  <si>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</si>
  <si>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</si>
  <si>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</si>
  <si>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</si>
  <si>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</si>
  <si>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</si>
  <si>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</si>
  <si>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</si>
  <si>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</si>
  <si>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</si>
  <si>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</si>
  <si>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</si>
  <si>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</si>
  <si>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</si>
  <si>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</si>
  <si>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Costes indirectos</t>
  </si>
  <si>
    <t>AAI</t>
  </si>
  <si>
    <t>ABI</t>
  </si>
  <si>
    <t>55025E</t>
  </si>
  <si>
    <t>Sin clasificar</t>
  </si>
  <si>
    <t>Costes directos complementarios / Medios auxiliares</t>
  </si>
  <si>
    <t>BCTVA-TF</t>
  </si>
  <si>
    <t>CUBIERTA PLANA. TRANSITABLE PARA TRÁFICO DE VEHÍCULOS. BCTVA-TF CHOVA</t>
  </si>
  <si>
    <t>Lámina de betún modificado con elastómero SBS, LBM(SBS)-60/G-FP, POLITABER PUENTES 60/G TF "CHOVA", masa nominal 6 kg/m², con armadura de fieltro de poliéster no tejido de alto gramaje, con autoprotección mineral de color gris. Según UNE-EN 13707.</t>
  </si>
  <si>
    <t>Formación de cubierta plana transitable, no ventilada, con solado fijo, tipo convencional, pendiente del 1% al 5%, sin limitación en rampas, para tráfico rodado, compuesta de los siguientes elementos:  formación de pendientes y capa de mortero de regularización según exigencias del proyecto (no incluido); IMPRIMACIÓN: 0,3 kg/m2 emulsión asfáltica aniónica con cargas tipo EB SUPERMUL, "CHOVA"; IMPERMEABILIZACIÓN: tipo bicapa, adherida, compuesta por: lámina de betún modificado con elastómero SBS, LBM(SBS)-30-FV, POLITABER VEL 30 "CHOVA", con armadura de fieltro de fibra de vidrio, de superficie no protegida, adherida al soporte con soplete y  lámina de betún modificado con elastómero SBS, LBM(SBS)-60/G-FP, POLITABER 60/G PUENTES TF "CHOVA", con armadura de fieltro de poliéster de alto gramaje y acabado exterior en gránulo mineral, de superficie autoprotegida, adherida a la anterior con soplete, sin coincidir sus juntas; CAPA DE PROTECCIÓN:  capa de aglomerado asfáltico  vertido en caliente (no incluido) sobre la lámina POLITABER 60/G PUENTES TF "CHOVA". 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60/G PUENTES TF "CHOVA", soldada a la impermeabilización, formando un fuelle sin adherir en la zona de la junta; 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60/G PUENTES TF "CHOVA" , de superficie autoprotegida, ambas soldadas sobre el paramento imprimado en una altura no inferior a 20 cm desde la protección de la cubierta,  acabado con un revestimiento de rodapié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 ESQUINAS, ELEMENTOS SALIENTES, JUNTAS DE DILATACIÓN DEL SOPORTE... Canaletas lineales de recogida de aguas no incluidas. Productos con Marcado CE y detalles de punto singular según UNE 104401:2013. Medida la superficie realmente ejecutada en proyección horizontal desde las caras interiores de los antepechos.</t>
  </si>
  <si>
    <t>Oficial 1ª aplicador de láminas impermeabilizantes</t>
  </si>
  <si>
    <t>Ayudante aplicador de láminas impermeabilizantes</t>
  </si>
  <si>
    <t>Emulsión asfáltica aniónica con cargas tipo EB SUPERMUL 25, "CHOVA", según UNE 104231.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</si>
</sst>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horizontal="left" vertical="center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4" zoomScale="120" zoomScaleNormal="120" workbookViewId="0">
      <selection activeCell="M12" sqref="M12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5.59765625" customWidth="1"/>
    <col min="7" max="7" width="6.5" bestFit="1" customWidth="1"/>
    <col min="8" max="8" width="7.5" bestFit="1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18"/>
      <c r="B1" s="18"/>
      <c r="C1" s="8"/>
      <c r="D1" s="8"/>
      <c r="E1" s="8"/>
      <c r="F1" s="8"/>
      <c r="G1" s="7" t="s">
        <v>24</v>
      </c>
      <c r="H1" s="8" t="s">
        <v>31</v>
      </c>
      <c r="I1" s="8"/>
      <c r="J1" s="8"/>
      <c r="K1" s="8"/>
      <c r="L1" s="9"/>
      <c r="M1" s="10"/>
    </row>
    <row r="2" spans="1:13" ht="16.7" customHeight="1" x14ac:dyDescent="0.2">
      <c r="A2" s="11" t="s">
        <v>0</v>
      </c>
      <c r="B2" s="11" t="s">
        <v>1</v>
      </c>
      <c r="C2" s="11" t="s">
        <v>2</v>
      </c>
      <c r="D2" s="11" t="s">
        <v>3</v>
      </c>
      <c r="E2" s="12"/>
      <c r="F2" s="12"/>
      <c r="G2" s="12"/>
      <c r="H2" s="12"/>
      <c r="I2" s="12"/>
      <c r="J2" s="12"/>
      <c r="K2" s="13" t="s">
        <v>4</v>
      </c>
      <c r="L2" s="13" t="s">
        <v>5</v>
      </c>
      <c r="M2" s="13" t="s">
        <v>6</v>
      </c>
    </row>
    <row r="3" spans="1:13" ht="15.4" customHeight="1" x14ac:dyDescent="0.2">
      <c r="A3" s="2" t="s">
        <v>31</v>
      </c>
      <c r="B3" s="1" t="s">
        <v>7</v>
      </c>
      <c r="C3" s="1" t="s">
        <v>8</v>
      </c>
      <c r="D3" s="19" t="s">
        <v>32</v>
      </c>
      <c r="E3" s="19"/>
      <c r="F3" s="19"/>
      <c r="G3" s="19"/>
      <c r="H3" s="19"/>
      <c r="I3" s="19"/>
      <c r="J3" s="19"/>
      <c r="K3" s="3"/>
      <c r="L3" s="4"/>
      <c r="M3" s="4"/>
    </row>
    <row r="4" spans="1:13" ht="212.25" customHeight="1" x14ac:dyDescent="0.2">
      <c r="A4" s="5"/>
      <c r="B4" s="5"/>
      <c r="C4" s="5"/>
      <c r="D4" s="20" t="s">
        <v>34</v>
      </c>
      <c r="E4" s="20"/>
      <c r="F4" s="20"/>
      <c r="G4" s="20"/>
      <c r="H4" s="20"/>
      <c r="I4" s="20"/>
      <c r="J4" s="20"/>
      <c r="K4" s="20"/>
      <c r="L4" s="20"/>
      <c r="M4" s="20"/>
    </row>
    <row r="5" spans="1:13" ht="15.2" customHeight="1" x14ac:dyDescent="0.2">
      <c r="A5" s="1" t="s">
        <v>28</v>
      </c>
      <c r="B5" s="1" t="s">
        <v>9</v>
      </c>
      <c r="C5" s="1" t="s">
        <v>10</v>
      </c>
      <c r="D5" s="20" t="s">
        <v>37</v>
      </c>
      <c r="E5" s="20"/>
      <c r="F5" s="20"/>
      <c r="G5" s="20"/>
      <c r="H5" s="20"/>
      <c r="I5" s="20"/>
      <c r="J5" s="20"/>
      <c r="K5" s="3">
        <v>0.3</v>
      </c>
      <c r="L5" s="3">
        <v>1.79</v>
      </c>
      <c r="M5" s="4">
        <f>ROUND(K5*L5,2)</f>
        <v>0.54</v>
      </c>
    </row>
    <row r="6" spans="1:13" ht="33" customHeight="1" x14ac:dyDescent="0.2">
      <c r="A6" s="1">
        <v>31060</v>
      </c>
      <c r="B6" s="1" t="s">
        <v>11</v>
      </c>
      <c r="C6" s="1" t="s">
        <v>12</v>
      </c>
      <c r="D6" s="21" t="s">
        <v>13</v>
      </c>
      <c r="E6" s="21"/>
      <c r="F6" s="21"/>
      <c r="G6" s="21"/>
      <c r="H6" s="21"/>
      <c r="I6" s="21"/>
      <c r="J6" s="21"/>
      <c r="K6" s="3">
        <v>1.1000000000000001</v>
      </c>
      <c r="L6" s="3">
        <v>4.22</v>
      </c>
      <c r="M6" s="4">
        <f>ROUND(K6*L6,2)</f>
        <v>4.6399999999999997</v>
      </c>
    </row>
    <row r="7" spans="1:13" ht="39.75" customHeight="1" thickBot="1" x14ac:dyDescent="0.25">
      <c r="A7" s="1">
        <v>32220</v>
      </c>
      <c r="B7" s="1" t="s">
        <v>14</v>
      </c>
      <c r="C7" s="1" t="s">
        <v>15</v>
      </c>
      <c r="D7" s="21" t="s">
        <v>33</v>
      </c>
      <c r="E7" s="21"/>
      <c r="F7" s="21"/>
      <c r="G7" s="21"/>
      <c r="H7" s="21"/>
      <c r="I7" s="21"/>
      <c r="J7" s="21"/>
      <c r="K7" s="3">
        <v>1.1000000000000001</v>
      </c>
      <c r="L7" s="3">
        <v>9.01</v>
      </c>
      <c r="M7" s="4">
        <f>ROUND(K7*L7,2)</f>
        <v>9.91</v>
      </c>
    </row>
    <row r="8" spans="1:13" ht="24.4" customHeight="1" thickBot="1" x14ac:dyDescent="0.25">
      <c r="A8" s="1" t="s">
        <v>26</v>
      </c>
      <c r="B8" s="1" t="s">
        <v>16</v>
      </c>
      <c r="C8" s="1" t="s">
        <v>17</v>
      </c>
      <c r="D8" s="21" t="s">
        <v>35</v>
      </c>
      <c r="E8" s="21"/>
      <c r="F8" s="21"/>
      <c r="G8" s="21"/>
      <c r="H8" s="21"/>
      <c r="I8" s="21"/>
      <c r="J8" s="21"/>
      <c r="K8" s="3">
        <v>0.23200000000000001</v>
      </c>
      <c r="L8" s="3">
        <v>19.93</v>
      </c>
      <c r="M8" s="4">
        <f>ROUND(K8*L8,2)</f>
        <v>4.62</v>
      </c>
    </row>
    <row r="9" spans="1:13" ht="24.4" customHeight="1" thickBot="1" x14ac:dyDescent="0.25">
      <c r="A9" s="1" t="s">
        <v>27</v>
      </c>
      <c r="B9" s="1" t="s">
        <v>18</v>
      </c>
      <c r="C9" s="1" t="s">
        <v>19</v>
      </c>
      <c r="D9" s="21" t="s">
        <v>36</v>
      </c>
      <c r="E9" s="21"/>
      <c r="F9" s="21"/>
      <c r="G9" s="21"/>
      <c r="H9" s="21"/>
      <c r="I9" s="21"/>
      <c r="J9" s="21"/>
      <c r="K9" s="3">
        <v>0.23200000000000001</v>
      </c>
      <c r="L9" s="3">
        <v>18.920000000000002</v>
      </c>
      <c r="M9" s="4">
        <f>ROUND(K9*L9,2)</f>
        <v>4.3899999999999997</v>
      </c>
    </row>
    <row r="10" spans="1:13" ht="15.2" customHeight="1" thickBot="1" x14ac:dyDescent="0.25">
      <c r="A10" s="1" t="s">
        <v>20</v>
      </c>
      <c r="B10" s="1" t="s">
        <v>29</v>
      </c>
      <c r="C10" s="1" t="s">
        <v>21</v>
      </c>
      <c r="D10" s="21" t="s">
        <v>30</v>
      </c>
      <c r="E10" s="21"/>
      <c r="F10" s="21"/>
      <c r="G10" s="21"/>
      <c r="H10" s="21"/>
      <c r="I10" s="21"/>
      <c r="J10" s="21"/>
      <c r="K10" s="3">
        <v>2</v>
      </c>
      <c r="L10" s="3">
        <f>SUM(M5:M9)</f>
        <v>24.1</v>
      </c>
      <c r="M10" s="4">
        <f>ROUND((K10*L10)/100,2)</f>
        <v>0.48</v>
      </c>
    </row>
    <row r="11" spans="1:13" ht="15.2" customHeight="1" x14ac:dyDescent="0.2">
      <c r="A11" s="1" t="s">
        <v>20</v>
      </c>
      <c r="B11" s="1" t="s">
        <v>29</v>
      </c>
      <c r="C11" s="1" t="s">
        <v>22</v>
      </c>
      <c r="D11" s="21" t="s">
        <v>23</v>
      </c>
      <c r="E11" s="21"/>
      <c r="F11" s="21"/>
      <c r="G11" s="21"/>
      <c r="H11" s="21"/>
      <c r="I11" s="21"/>
      <c r="J11" s="21"/>
      <c r="K11" s="3">
        <v>10</v>
      </c>
      <c r="L11" s="3">
        <f>SUM(M5:M10)</f>
        <v>24.580000000000002</v>
      </c>
      <c r="M11" s="4">
        <f>ROUND((K11*L11)/100,2)</f>
        <v>2.46</v>
      </c>
    </row>
    <row r="12" spans="1:13" ht="15.2" customHeight="1" x14ac:dyDescent="0.2">
      <c r="A12" s="1" t="s">
        <v>20</v>
      </c>
      <c r="B12" s="1" t="s">
        <v>29</v>
      </c>
      <c r="C12" s="1" t="s">
        <v>20</v>
      </c>
      <c r="D12" s="21" t="s">
        <v>25</v>
      </c>
      <c r="E12" s="21"/>
      <c r="F12" s="21"/>
      <c r="G12" s="21"/>
      <c r="H12" s="21"/>
      <c r="I12" s="21"/>
      <c r="J12" s="21"/>
      <c r="K12" s="3">
        <v>3</v>
      </c>
      <c r="L12" s="3">
        <f>SUM(M5:M11)</f>
        <v>27.040000000000003</v>
      </c>
      <c r="M12" s="4">
        <f>(K12/100)*L12</f>
        <v>0.81120000000000003</v>
      </c>
    </row>
    <row r="13" spans="1:13" ht="15.4" customHeight="1" x14ac:dyDescent="0.2">
      <c r="A13" s="6"/>
      <c r="B13" s="6"/>
      <c r="C13" s="6"/>
      <c r="D13" s="14" t="s">
        <v>31</v>
      </c>
      <c r="E13" s="15"/>
      <c r="F13" s="15"/>
      <c r="G13" s="15"/>
      <c r="H13" s="15"/>
      <c r="I13" s="15"/>
      <c r="J13" s="15"/>
      <c r="K13" s="16"/>
      <c r="L13" s="17"/>
      <c r="M13" s="17">
        <f>SUM(M5:M12)</f>
        <v>27.851200000000002</v>
      </c>
    </row>
  </sheetData>
  <mergeCells count="10">
    <mergeCell ref="D8:J8"/>
    <mergeCell ref="D9:J9"/>
    <mergeCell ref="D10:J10"/>
    <mergeCell ref="D11:J11"/>
    <mergeCell ref="D12:J12"/>
    <mergeCell ref="D3:J3"/>
    <mergeCell ref="D4:M4"/>
    <mergeCell ref="D5:J5"/>
    <mergeCell ref="D6:J6"/>
    <mergeCell ref="D7:J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2022-01-21T11:57:06Z</dcterms:modified>
</cp:coreProperties>
</file>