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PT\Pub\4. BCTIB7SA_web\"/>
    </mc:Choice>
  </mc:AlternateContent>
  <bookViews>
    <workbookView xWindow="240" yWindow="45" windowWidth="18855" windowHeight="6720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2" i="1" l="1"/>
  <c r="M11" i="1"/>
  <c r="M10" i="1"/>
  <c r="M9" i="1"/>
  <c r="M8" i="1"/>
  <c r="M7" i="1"/>
  <c r="M6" i="1"/>
  <c r="M5" i="1"/>
  <c r="L13" i="1" l="1"/>
  <c r="M13" i="1" s="1"/>
  <c r="L14" i="1" l="1"/>
  <c r="M14" i="1" s="1"/>
  <c r="L15" i="1" s="1"/>
  <c r="M15" i="1" s="1"/>
  <c r="M16" i="1" s="1"/>
</calcChain>
</file>

<file path=xl/sharedStrings.xml><?xml version="1.0" encoding="utf-8"?>
<sst xmlns="http://schemas.openxmlformats.org/spreadsheetml/2006/main" count="57" uniqueCount="49">
  <si>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</si>
  <si>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</si>
  <si>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</si>
  <si>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</si>
  <si>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</si>
  <si>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</si>
  <si>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</si>
  <si>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</si>
  <si>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</si>
  <si>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</si>
  <si>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</si>
  <si>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Emulsión asfáltica aniónica con cargas tipo EB SUPERMUL, "CHOVA", según UNE 104231.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</si>
  <si>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</si>
  <si>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</si>
  <si>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</si>
  <si>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37450</t>
  </si>
  <si>
    <t>Sin clasificar</t>
  </si>
  <si>
    <t>m²</t>
  </si>
  <si>
    <t>Material</t>
  </si>
  <si>
    <t>m²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</si>
  <si>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</si>
  <si>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</si>
  <si>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</si>
  <si>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</si>
  <si>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</si>
  <si>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</si>
  <si>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</si>
  <si>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</si>
  <si>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</si>
  <si>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</si>
  <si>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</si>
  <si>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obra.</t>
  </si>
  <si>
    <t>SISTEMA</t>
  </si>
  <si>
    <t>Geotextil no tejido compuesto por fibras de poliéster unidas por agujeteado, GEOFIM 200 "CHOVA" de 200 g/m².</t>
  </si>
  <si>
    <t>Lámina de betún modificado con elastómero SBS, LBM(SBS)-40-FP, POLITABER COMBI 40 "CHOVA", masa nominal 4 kg/m², con armadura de fieltro de poliéster reforzado y estabilizado de 150 g/m², de superficie no protegida, y coeficiente de difusión frente al gas radón 7x10-12 m²/s. Según UNE-EN 13707.</t>
  </si>
  <si>
    <t xml:space="preserve">Costes indirectos </t>
  </si>
  <si>
    <t>Costes directos complementarios / Medios auxiliares</t>
  </si>
  <si>
    <t>55025E</t>
  </si>
  <si>
    <t>AAI</t>
  </si>
  <si>
    <t>ABI</t>
  </si>
  <si>
    <t>AAT</t>
  </si>
  <si>
    <t>ABT</t>
  </si>
  <si>
    <t>BCTIB7SA</t>
  </si>
  <si>
    <t>CUBIERTA TRANSITABLE. PARA PEATONAL PÚBLICO - BCTIB7SA CHOVA</t>
  </si>
  <si>
    <t>Formación de cubierta plana transitable, no ventilada, con solado fijo, tipo invertida, para tráfico peatonal público,  pendiente del 0 al 5%, compuesta de los siguientes elementos: formación de pendientes y capa de mortero de regulación según exigencias del proyecto  (no incluido); imprimación 0,3 kg/m2 de emulsión asfáltica aniónica con cargas tipo EB SUPERMUL "CHOVA"; impermeabilización tipo bicapa, adherida, compuesta por: lámina de betún modificado con elastómero SBS, LBM(SBS)-30-FV, POLITABER VEL 30 "CHOVA", con armadura de fieltro de fibra de vidrio, de superficie no protegida, adherida al soporte con soplete de llama, y lámina de betún modificado con elastómero SBS, LBM(SBS)-40-FP, POLITABER COMBI 40 "CHOVA", con armadura de fieltro de poliéster reforzado, de superficie no protegida adherida a la anterior con soplete, sin coincidir sus juntas; geotextil no tejido compuesto por fibras de poliéster unidas por agujeteado, GEOFIM 200 "CHOVA" de masa superficial de 200 g/m²; capa de mortero de protección (no incluido) con pavimento a elegir (no incluido). 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COMBI 40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COMBI 50/G GRIS OSCURO "CHOVA" , de superficie autoprotegida, ambas soldadas sobre el paramento imprimado en una altura no inferior a 20 cm desde la protección de la cubierta,  acabado con un revestimiento de rodapié (no incluido); ENCUENTRO CON SUMIDERO,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COMO: esquinas, elementos salientes, juntas de dilatación del soporte… Productos con Marcado CE y sistema certificado con DIT 578R/21 ChovA POLITABER/CHOVAPLAST EXTRA. Detalles de punto singular y puesta en obra según DIT 578R/21 ChovA POLITABER/CHOVAPLAST EXTRA y UNE 104401:2013. Medida la superficie realmente ejecutada en proyección horizontal desde las caras interiores de los antepechos.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</si>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</sst>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workbookViewId="0">
      <selection activeCell="D10" sqref="D10:J10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7.0976562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32</v>
      </c>
      <c r="G1" s="8" t="s">
        <v>42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42</v>
      </c>
      <c r="B3" s="1" t="s">
        <v>7</v>
      </c>
      <c r="C3" s="1" t="s">
        <v>8</v>
      </c>
      <c r="D3" s="20" t="s">
        <v>43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15.25" customHeight="1" thickBot="1" x14ac:dyDescent="0.25">
      <c r="A4" s="5"/>
      <c r="B4" s="5"/>
      <c r="C4" s="5"/>
      <c r="D4" s="21" t="s">
        <v>44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15.2" customHeight="1" thickBot="1" x14ac:dyDescent="0.25">
      <c r="A5" s="1" t="s">
        <v>37</v>
      </c>
      <c r="B5" s="1" t="s">
        <v>9</v>
      </c>
      <c r="C5" s="1" t="s">
        <v>10</v>
      </c>
      <c r="D5" s="19" t="s">
        <v>11</v>
      </c>
      <c r="E5" s="19"/>
      <c r="F5" s="19"/>
      <c r="G5" s="19"/>
      <c r="H5" s="19"/>
      <c r="I5" s="19"/>
      <c r="J5" s="19"/>
      <c r="K5" s="3">
        <v>0.3</v>
      </c>
      <c r="L5" s="3">
        <v>1.79</v>
      </c>
      <c r="M5" s="4">
        <f t="shared" ref="M5:M12" si="0">ROUND(K5*L5,2)</f>
        <v>0.54</v>
      </c>
    </row>
    <row r="6" spans="1:13" ht="27" customHeight="1" x14ac:dyDescent="0.2">
      <c r="A6" s="1">
        <v>31060</v>
      </c>
      <c r="B6" s="1" t="s">
        <v>12</v>
      </c>
      <c r="C6" s="1" t="s">
        <v>13</v>
      </c>
      <c r="D6" s="19" t="s">
        <v>14</v>
      </c>
      <c r="E6" s="19"/>
      <c r="F6" s="19"/>
      <c r="G6" s="19"/>
      <c r="H6" s="19"/>
      <c r="I6" s="19"/>
      <c r="J6" s="19"/>
      <c r="K6" s="3">
        <v>1.1000000000000001</v>
      </c>
      <c r="L6" s="3">
        <v>4.22</v>
      </c>
      <c r="M6" s="4">
        <f t="shared" si="0"/>
        <v>4.6399999999999997</v>
      </c>
    </row>
    <row r="7" spans="1:13" ht="39.75" customHeight="1" x14ac:dyDescent="0.2">
      <c r="A7" s="1" t="s">
        <v>15</v>
      </c>
      <c r="B7" s="1" t="s">
        <v>16</v>
      </c>
      <c r="C7" s="1" t="s">
        <v>17</v>
      </c>
      <c r="D7" s="21" t="s">
        <v>34</v>
      </c>
      <c r="E7" s="21"/>
      <c r="F7" s="21"/>
      <c r="G7" s="21"/>
      <c r="H7" s="21"/>
      <c r="I7" s="21"/>
      <c r="J7" s="21"/>
      <c r="K7" s="3">
        <v>1.1000000000000001</v>
      </c>
      <c r="L7" s="3">
        <v>6.24</v>
      </c>
      <c r="M7" s="4">
        <f t="shared" si="0"/>
        <v>6.86</v>
      </c>
    </row>
    <row r="8" spans="1:13" ht="18" customHeight="1" x14ac:dyDescent="0.2">
      <c r="A8" s="1">
        <v>82030</v>
      </c>
      <c r="B8" s="1" t="s">
        <v>18</v>
      </c>
      <c r="C8" s="1" t="s">
        <v>19</v>
      </c>
      <c r="D8" s="19" t="s">
        <v>33</v>
      </c>
      <c r="E8" s="19"/>
      <c r="F8" s="19"/>
      <c r="G8" s="19"/>
      <c r="H8" s="19"/>
      <c r="I8" s="19"/>
      <c r="J8" s="19"/>
      <c r="K8" s="3">
        <v>1.05</v>
      </c>
      <c r="L8" s="3">
        <v>0.84</v>
      </c>
      <c r="M8" s="4">
        <f t="shared" si="0"/>
        <v>0.88</v>
      </c>
    </row>
    <row r="9" spans="1:13" ht="24.4" customHeight="1" thickBot="1" x14ac:dyDescent="0.25">
      <c r="A9" s="1" t="s">
        <v>38</v>
      </c>
      <c r="B9" s="1" t="s">
        <v>20</v>
      </c>
      <c r="C9" s="1" t="s">
        <v>21</v>
      </c>
      <c r="D9" s="19" t="s">
        <v>45</v>
      </c>
      <c r="E9" s="19"/>
      <c r="F9" s="19"/>
      <c r="G9" s="19"/>
      <c r="H9" s="19"/>
      <c r="I9" s="19"/>
      <c r="J9" s="19"/>
      <c r="K9" s="3">
        <v>0.23200000000000001</v>
      </c>
      <c r="L9" s="3">
        <v>19.93</v>
      </c>
      <c r="M9" s="4">
        <f t="shared" si="0"/>
        <v>4.62</v>
      </c>
    </row>
    <row r="10" spans="1:13" ht="24.4" customHeight="1" thickBot="1" x14ac:dyDescent="0.25">
      <c r="A10" s="1" t="s">
        <v>39</v>
      </c>
      <c r="B10" s="1" t="s">
        <v>22</v>
      </c>
      <c r="C10" s="1" t="s">
        <v>23</v>
      </c>
      <c r="D10" s="19" t="s">
        <v>46</v>
      </c>
      <c r="E10" s="19"/>
      <c r="F10" s="19"/>
      <c r="G10" s="19"/>
      <c r="H10" s="19"/>
      <c r="I10" s="19"/>
      <c r="J10" s="19"/>
      <c r="K10" s="3">
        <v>0.23200000000000001</v>
      </c>
      <c r="L10" s="3">
        <v>18.920000000000002</v>
      </c>
      <c r="M10" s="4">
        <f t="shared" si="0"/>
        <v>4.3899999999999997</v>
      </c>
    </row>
    <row r="11" spans="1:13" ht="24.4" customHeight="1" thickBot="1" x14ac:dyDescent="0.25">
      <c r="A11" s="1" t="s">
        <v>40</v>
      </c>
      <c r="B11" s="1" t="s">
        <v>24</v>
      </c>
      <c r="C11" s="1" t="s">
        <v>25</v>
      </c>
      <c r="D11" s="19" t="s">
        <v>47</v>
      </c>
      <c r="E11" s="19"/>
      <c r="F11" s="19"/>
      <c r="G11" s="19"/>
      <c r="H11" s="19"/>
      <c r="I11" s="19"/>
      <c r="J11" s="19"/>
      <c r="K11" s="3">
        <v>5.5E-2</v>
      </c>
      <c r="L11" s="3">
        <v>20.48</v>
      </c>
      <c r="M11" s="4">
        <f t="shared" si="0"/>
        <v>1.1299999999999999</v>
      </c>
    </row>
    <row r="12" spans="1:13" ht="24.4" customHeight="1" thickBot="1" x14ac:dyDescent="0.25">
      <c r="A12" s="1" t="s">
        <v>41</v>
      </c>
      <c r="B12" s="1" t="s">
        <v>26</v>
      </c>
      <c r="C12" s="1" t="s">
        <v>27</v>
      </c>
      <c r="D12" s="19" t="s">
        <v>48</v>
      </c>
      <c r="E12" s="19"/>
      <c r="F12" s="19"/>
      <c r="G12" s="19"/>
      <c r="H12" s="19"/>
      <c r="I12" s="19"/>
      <c r="J12" s="19"/>
      <c r="K12" s="3">
        <v>5.5E-2</v>
      </c>
      <c r="L12" s="3">
        <v>18.920000000000002</v>
      </c>
      <c r="M12" s="4">
        <f t="shared" si="0"/>
        <v>1.04</v>
      </c>
    </row>
    <row r="13" spans="1:13" ht="15.2" customHeight="1" thickBot="1" x14ac:dyDescent="0.25">
      <c r="A13" s="1" t="s">
        <v>28</v>
      </c>
      <c r="B13" s="1" t="s">
        <v>16</v>
      </c>
      <c r="C13" s="1" t="s">
        <v>29</v>
      </c>
      <c r="D13" s="19" t="s">
        <v>36</v>
      </c>
      <c r="E13" s="19"/>
      <c r="F13" s="19"/>
      <c r="G13" s="19"/>
      <c r="H13" s="19"/>
      <c r="I13" s="19"/>
      <c r="J13" s="19"/>
      <c r="K13" s="3">
        <v>2</v>
      </c>
      <c r="L13" s="3">
        <f>SUM(M5:M12)</f>
        <v>24.099999999999998</v>
      </c>
      <c r="M13" s="4">
        <f>ROUND((K13*L13)/100,2)</f>
        <v>0.48</v>
      </c>
    </row>
    <row r="14" spans="1:13" ht="15.2" customHeight="1" x14ac:dyDescent="0.2">
      <c r="A14" s="1" t="s">
        <v>28</v>
      </c>
      <c r="B14" s="1" t="s">
        <v>16</v>
      </c>
      <c r="C14" s="1" t="s">
        <v>30</v>
      </c>
      <c r="D14" s="19" t="s">
        <v>31</v>
      </c>
      <c r="E14" s="19"/>
      <c r="F14" s="19"/>
      <c r="G14" s="19"/>
      <c r="H14" s="19"/>
      <c r="I14" s="19"/>
      <c r="J14" s="19"/>
      <c r="K14" s="3">
        <v>10</v>
      </c>
      <c r="L14" s="3">
        <f>ROUND(SUM(M5:M13),3)</f>
        <v>24.58</v>
      </c>
      <c r="M14" s="4">
        <f>ROUND((K14*L14)/100,2)</f>
        <v>2.46</v>
      </c>
    </row>
    <row r="15" spans="1:13" ht="15.2" customHeight="1" x14ac:dyDescent="0.2">
      <c r="A15" s="1" t="s">
        <v>28</v>
      </c>
      <c r="B15" s="1" t="s">
        <v>16</v>
      </c>
      <c r="C15" s="1" t="s">
        <v>28</v>
      </c>
      <c r="D15" s="19" t="s">
        <v>35</v>
      </c>
      <c r="E15" s="19"/>
      <c r="F15" s="19"/>
      <c r="G15" s="19"/>
      <c r="H15" s="19"/>
      <c r="I15" s="19"/>
      <c r="J15" s="19"/>
      <c r="K15" s="3">
        <v>3</v>
      </c>
      <c r="L15" s="3">
        <f>SUM(M5:M14)</f>
        <v>27.04</v>
      </c>
      <c r="M15" s="4">
        <f>(K15/100)*L15</f>
        <v>0.81119999999999992</v>
      </c>
    </row>
    <row r="16" spans="1:13" ht="15.4" customHeight="1" x14ac:dyDescent="0.2">
      <c r="A16" s="6"/>
      <c r="B16" s="6"/>
      <c r="C16" s="6"/>
      <c r="D16" s="15" t="s">
        <v>42</v>
      </c>
      <c r="E16" s="16"/>
      <c r="F16" s="16"/>
      <c r="G16" s="16"/>
      <c r="H16" s="16"/>
      <c r="I16" s="16"/>
      <c r="J16" s="16"/>
      <c r="K16" s="17"/>
      <c r="L16" s="18"/>
      <c r="M16" s="18">
        <f>SUM(M5:M15)</f>
        <v>27.851199999999999</v>
      </c>
    </row>
  </sheetData>
  <mergeCells count="13">
    <mergeCell ref="D15:J15"/>
    <mergeCell ref="D3:J3"/>
    <mergeCell ref="D4:M4"/>
    <mergeCell ref="D5:J5"/>
    <mergeCell ref="D6:J6"/>
    <mergeCell ref="D7:J7"/>
    <mergeCell ref="D11:J11"/>
    <mergeCell ref="D12:J12"/>
    <mergeCell ref="D13:J13"/>
    <mergeCell ref="D14:J14"/>
    <mergeCell ref="D8:J8"/>
    <mergeCell ref="D9:J9"/>
    <mergeCell ref="D10:J10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2020-10-27T11:59:05Z</dcterms:created>
  <dcterms:modified xsi:type="dcterms:W3CDTF">2022-01-21T11:35:51Z</dcterms:modified>
</cp:coreProperties>
</file>